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<sst xmlns="http://schemas.openxmlformats.org/spreadsheetml/2006/main" count="37" uniqueCount="37">
  <si>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</si>
  <si>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ASB030</t>
  </si>
  <si>
    <t xml:space="preserve">Ud</t>
  </si>
  <si>
    <t xml:space="preserve">Conexión de la acometida del edificio a la red general de saneamiento del municipio con injerto mecánico.</t>
  </si>
  <si>
    <r>
      <rPr>
        <sz val="8.25"/>
        <color rgb="FF000000"/>
        <rFont val="Arial"/>
        <family val="2"/>
      </rPr>
      <t xml:space="preserve">Conexión de la acometida del edificio a la red general de saneamiento del municipio, de tubería de pared lisa, de PVC, de 200 mm de diámetro nominal, con injerto mecánico, Easy Clip City, "JIMTEN", de 160 mm de diámetro. Incluso llave de apriete. El precio no incluye la excavación.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</si>
  <si>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</si>
  <si>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</si>
  <si>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</si>
  <si>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</si>
  <si>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</si>
  <si>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</si>
  <si>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</si>
  <si>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mt11inj010m</t>
  </si>
  <si>
    <t xml:space="preserve">Ud</t>
  </si>
  <si>
    <t xml:space="preserve">Injerto mecánico, Easy Clip City, "JIMTEN", de 160 mm de diámetro, equipado con junta de estanqueidad móvil y tuerca de sujeción de color naranja, para tubería de pared lisa, de PVC, de 200 mm de diámetro nominal y espesor entre 3 y 9 mm, incluso llave de apriete.</t>
  </si>
  <si>
    <t xml:space="preserve">Subtotal materiales:</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</si>
  <si>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</si>
  <si>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</si>
  <si>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</si>
  <si>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</si>
  <si>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</si>
  <si>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</si>
  <si>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mo020</t>
  </si>
  <si>
    <t xml:space="preserve">h</t>
  </si>
  <si>
    <t xml:space="preserve">Oficial 1ª construcción.</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</si>
  <si>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</si>
  <si>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</si>
  <si>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</si>
  <si>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</si>
  <si>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</si>
  <si>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</si>
  <si>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</si>
  <si>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</si>
  <si>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</si>
  <si>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</si>
  <si>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6,16€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</si>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</sst>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70.38"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109.26</v>
      </c>
      <c r="H10" s="14">
        <f ca="1">ROUND(INDIRECT(ADDRESS(ROW()+(0), COLUMN()+(-2), 1))*INDIRECT(ADDRESS(ROW()+(0), COLUMN()+(-1), 1)), 2)</f>
        <v>109.26</v>
      </c>
    </row>
    <row r="11" spans="1:8" ht="13.50" thickBot="1" customHeight="1">
      <c r="A11" s="15"/>
      <c r="B11" s="15"/>
      <c r="C11" s="15"/>
      <c r="D11" s="15"/>
      <c r="E11" s="15"/>
      <c r="F11" s="9" t="s">
        <v>15</v>
      </c>
      <c r="G11" s="9"/>
      <c r="H11" s="17">
        <f ca="1">ROUND(SUM(INDIRECT(ADDRESS(ROW()+(-1), COLUMN()+(0), 1))), 2)</f>
        <v>109.26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28.09</v>
      </c>
      <c r="H13" s="14">
        <f ca="1">ROUND(INDIRECT(ADDRESS(ROW()+(0), COLUMN()+(-2), 1))*INDIRECT(ADDRESS(ROW()+(0), COLUMN()+(-1), 1)), 2)</f>
        <v>2.81</v>
      </c>
    </row>
    <row r="14" spans="1:8" ht="13.50" thickBot="1" customHeight="1">
      <c r="A14" s="15"/>
      <c r="B14" s="15"/>
      <c r="C14" s="15"/>
      <c r="D14" s="15"/>
      <c r="E14" s="15"/>
      <c r="F14" s="9" t="s">
        <v>20</v>
      </c>
      <c r="G14" s="9"/>
      <c r="H14" s="17">
        <f ca="1">ROUND(SUM(INDIRECT(ADDRESS(ROW()+(-1), COLUMN()+(0), 1))), 2)</f>
        <v>2.81</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v>
      </c>
      <c r="G16" s="13">
        <v>22.13</v>
      </c>
      <c r="H16" s="13">
        <f ca="1">ROUND(INDIRECT(ADDRESS(ROW()+(0), COLUMN()+(-2), 1))*INDIRECT(ADDRESS(ROW()+(0), COLUMN()+(-1), 1)), 2)</f>
        <v>2.21</v>
      </c>
    </row>
    <row r="17" spans="1:8" ht="13.50" thickBot="1" customHeight="1">
      <c r="A17" s="1" t="s">
        <v>25</v>
      </c>
      <c r="B17" s="1"/>
      <c r="C17" s="10" t="s">
        <v>26</v>
      </c>
      <c r="D17" s="10"/>
      <c r="E17" s="1" t="s">
        <v>27</v>
      </c>
      <c r="F17" s="11">
        <v>0.15</v>
      </c>
      <c r="G17" s="13">
        <v>22.74</v>
      </c>
      <c r="H17" s="13">
        <f ca="1">ROUND(INDIRECT(ADDRESS(ROW()+(0), COLUMN()+(-2), 1))*INDIRECT(ADDRESS(ROW()+(0), COLUMN()+(-1), 1)), 2)</f>
        <v>3.41</v>
      </c>
    </row>
    <row r="18" spans="1:8" ht="13.50" thickBot="1" customHeight="1">
      <c r="A18" s="1" t="s">
        <v>28</v>
      </c>
      <c r="B18" s="1"/>
      <c r="C18" s="10" t="s">
        <v>29</v>
      </c>
      <c r="D18" s="10"/>
      <c r="E18" s="1" t="s">
        <v>30</v>
      </c>
      <c r="F18" s="12">
        <v>0.15</v>
      </c>
      <c r="G18" s="14">
        <v>20.98</v>
      </c>
      <c r="H18" s="14">
        <f ca="1">ROUND(INDIRECT(ADDRESS(ROW()+(0), COLUMN()+(-2), 1))*INDIRECT(ADDRESS(ROW()+(0), COLUMN()+(-1), 1)), 2)</f>
        <v>3.15</v>
      </c>
    </row>
    <row r="19" spans="1:8" ht="13.50" thickBot="1" customHeight="1">
      <c r="A19" s="15"/>
      <c r="B19" s="15"/>
      <c r="C19" s="15"/>
      <c r="D19" s="15"/>
      <c r="E19" s="15"/>
      <c r="F19" s="9" t="s">
        <v>31</v>
      </c>
      <c r="G19" s="9"/>
      <c r="H19" s="17">
        <f ca="1">ROUND(SUM(INDIRECT(ADDRESS(ROW()+(-1), COLUMN()+(0), 1)),INDIRECT(ADDRESS(ROW()+(-2), COLUMN()+(0), 1)),INDIRECT(ADDRESS(ROW()+(-3), COLUMN()+(0), 1))), 2)</f>
        <v>8.77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1)),INDIRECT(ADDRESS(ROW()+(-7), COLUMN()+(1), 1)),INDIRECT(ADDRESS(ROW()+(-10), COLUMN()+(1), 1))), 2)</f>
        <v>120.84</v>
      </c>
      <c r="H21" s="14">
        <f ca="1">ROUND(INDIRECT(ADDRESS(ROW()+(0), COLUMN()+(-2), 1))*INDIRECT(ADDRESS(ROW()+(0), COLUMN()+(-1), 1))/100, 2)</f>
        <v>2.42</v>
      </c>
    </row>
    <row r="22" spans="1:8" ht="13.50" thickBot="1" customHeight="1">
      <c r="A22" s="21" t="s">
        <v>35</v>
      </c>
      <c r="B22" s="21"/>
      <c r="C22" s="22"/>
      <c r="D22" s="22"/>
      <c r="E22" s="23"/>
      <c r="F22" s="24" t="s">
        <v>36</v>
      </c>
      <c r="G22" s="25"/>
      <c r="H22" s="26">
        <f ca="1">ROUND(SUM(INDIRECT(ADDRESS(ROW()+(-1), COLUMN()+(0), 1)),INDIRECT(ADDRESS(ROW()+(-3), COLUMN()+(0), 1)),INDIRECT(ADDRESS(ROW()+(-8), COLUMN()+(0), 1)),INDIRECT(ADDRESS(ROW()+(-11), COLUMN()+(0), 1))), 2)</f>
        <v>123.26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